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defaultThemeVersion="166925"/>
  <mc:AlternateContent xmlns:mc="http://schemas.openxmlformats.org/markup-compatibility/2006">
    <mc:Choice Requires="x15">
      <x15ac:absPath xmlns:x15ac="http://schemas.microsoft.com/office/spreadsheetml/2010/11/ac" url="D:\Bureautique\Entretien et gestion\1 Programme d'entretien\2018 PPG T6 Entretien Lèze + Canalès\Marché\"/>
    </mc:Choice>
  </mc:AlternateContent>
  <bookViews>
    <workbookView xWindow="0" yWindow="0" windowWidth="28800" windowHeight="11610" activeTab="1"/>
  </bookViews>
  <sheets>
    <sheet name="Notice à lire avant remplissage" sheetId="3" r:id="rId1"/>
    <sheet name="LOT 1 affluents DQE à compléter" sheetId="5" r:id="rId2"/>
    <sheet name="LOT 2 Lèze DQE à compléter" sheetId="2" r:id="rId3"/>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 i="2" l="1"/>
  <c r="B9" i="5"/>
  <c r="D5" i="2"/>
  <c r="D8" i="5" l="1"/>
  <c r="E8" i="5" s="1"/>
  <c r="D6" i="5"/>
  <c r="E6" i="5" s="1"/>
  <c r="D3" i="5"/>
  <c r="E3" i="5" s="1"/>
  <c r="D2" i="5"/>
  <c r="D8" i="2"/>
  <c r="D3" i="2"/>
  <c r="D2" i="2" s="1"/>
  <c r="D5" i="5" l="1"/>
  <c r="E5" i="5" s="1"/>
  <c r="E2" i="5"/>
  <c r="E8" i="2"/>
  <c r="D6" i="2"/>
  <c r="E6" i="2" s="1"/>
  <c r="E3" i="2"/>
  <c r="D9" i="5" l="1"/>
  <c r="E9" i="5" s="1"/>
  <c r="E5" i="2"/>
  <c r="E2" i="2"/>
  <c r="D9" i="2" l="1"/>
  <c r="E9" i="2" s="1"/>
</calcChain>
</file>

<file path=xl/sharedStrings.xml><?xml version="1.0" encoding="utf-8"?>
<sst xmlns="http://schemas.openxmlformats.org/spreadsheetml/2006/main" count="53" uniqueCount="31">
  <si>
    <t>Ariège</t>
  </si>
  <si>
    <t>Le Belinguié</t>
  </si>
  <si>
    <t>Le Canalès</t>
  </si>
  <si>
    <t>Entretien systématique</t>
  </si>
  <si>
    <t>Total général</t>
  </si>
  <si>
    <t>Haute-Garonne</t>
  </si>
  <si>
    <t>Prix total (HT)</t>
  </si>
  <si>
    <t>Prix total (TTC)</t>
  </si>
  <si>
    <t>-</t>
  </si>
  <si>
    <t>Enlèvement des déchets</t>
  </si>
  <si>
    <t>FORFAIT</t>
  </si>
  <si>
    <t>Lot 1
Entretien des affluents</t>
  </si>
  <si>
    <t>Lot 2
Entretien de la Lèze</t>
  </si>
  <si>
    <t>Quantité 
(ml de rivière)</t>
  </si>
  <si>
    <t>NOTICE À LIRE AVANT REMPLISSAGE</t>
  </si>
  <si>
    <t>Le candidat doit renseigner ses prix dans les cases mises en surbrillance jaune :</t>
  </si>
  <si>
    <t>En cas de questions ou difficultés, merci de contacter le SMIVAL :</t>
  </si>
  <si>
    <t>Ce classeur permet de renseigner le Détail quantitatif et estimatif de manière semi-automatique.</t>
  </si>
  <si>
    <t>Onglet DQE</t>
  </si>
  <si>
    <t>Le DQE peut être imprimé sur format A4 pour signature.</t>
  </si>
  <si>
    <t>Dans l'onglet DQE, les quantités sont renseignées par le maitre d'ouvrage et les prix sont calculés automatiquement.</t>
  </si>
  <si>
    <t>Jade BOSCHÉ 05 61 87 38 49 ou j.bosche@smival.fr</t>
  </si>
  <si>
    <t>Prix unitaire
(HT)</t>
  </si>
  <si>
    <t>En cas de réponse aux deux lots, les deux onglets doivent être complétés, datés et signés.</t>
  </si>
  <si>
    <r>
      <t>Le prix unitaire</t>
    </r>
    <r>
      <rPr>
        <b/>
        <sz val="9"/>
        <color theme="1"/>
        <rFont val="Calibri"/>
        <family val="2"/>
        <scheme val="minor"/>
      </rPr>
      <t xml:space="preserve"> </t>
    </r>
    <r>
      <rPr>
        <sz val="9"/>
        <color theme="1"/>
        <rFont val="Calibri"/>
        <family val="2"/>
        <scheme val="minor"/>
      </rPr>
      <t>est celui du mètre linaire de rivière, il</t>
    </r>
    <r>
      <rPr>
        <b/>
        <sz val="9"/>
        <color theme="1"/>
        <rFont val="Calibri"/>
        <family val="2"/>
        <scheme val="minor"/>
      </rPr>
      <t xml:space="preserve"> </t>
    </r>
    <r>
      <rPr>
        <sz val="9"/>
        <color theme="1"/>
        <rFont val="Calibri"/>
        <family val="2"/>
        <scheme val="minor"/>
      </rPr>
      <t>comprend toutes les sujétions liées aux contraintes concernant les accès, les circulations en berge et les mesures de protection de l’environnement dans les milieux aquatiques.</t>
    </r>
  </si>
  <si>
    <r>
      <t>ÉTABLI et ARRETÉ</t>
    </r>
    <r>
      <rPr>
        <b/>
        <sz val="11"/>
        <color theme="1"/>
        <rFont val="Calibri"/>
        <family val="2"/>
        <scheme val="minor"/>
      </rPr>
      <t xml:space="preserve"> par mes soins pour servir de base à mon offre d’engagement</t>
    </r>
  </si>
  <si>
    <r>
      <t xml:space="preserve">Le prix comprend :
</t>
    </r>
    <r>
      <rPr>
        <sz val="9"/>
        <color theme="1"/>
        <rFont val="Calibri"/>
        <family val="2"/>
        <scheme val="minor"/>
      </rPr>
      <t>Les travaux de bûcheronnage, façonnage, billonnage, mise en stockage des billons et broyage des rémanents
Les travaux d’élagages et de taille des arbres
Les travaux de débardage en grume
Les travaux de démontage et stockage des embâcles
Les actions d’élimination des déchets et détritus
Les travaux de débroussaillage des berges et de nettoiement des îlots
La remise en état des terrains
L’évacuation du bois en dehors des zones inondables
La valorisation du bois
La remise en état du terrain après l’évacuation du bois.</t>
    </r>
    <r>
      <rPr>
        <b/>
        <u/>
        <sz val="9"/>
        <color theme="1"/>
        <rFont val="Calibri"/>
        <family val="2"/>
        <scheme val="minor"/>
      </rPr>
      <t xml:space="preserve">
</t>
    </r>
  </si>
  <si>
    <t xml:space="preserve">L'entrepreneur contractant </t>
  </si>
  <si>
    <t>A</t>
  </si>
  <si>
    <t>Le</t>
  </si>
  <si>
    <t>Le responsable du marché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</si>
</sst>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 _€_-;\-* #,##0\ _€_-;_-* &quot;-&quot;??\ _€_-;_-@_-"/>
    <numFmt numFmtId="165" formatCode="#,##0_ ;\-#,##0\ "/>
  </numFmts>
  <fonts count="9" x14ac:knownFonts="1">
    <font>
      <sz val="11"/>
      <color theme="1"/>
      <name val="Calibri"/>
      <family val="2"/>
      <scheme val="minor"/>
    </font>
    <font>
      <b/>
      <sz val="11"/>
      <color theme="1"/>
      <name val="Calibri"/>
      <family val="2"/>
      <scheme val="minor"/>
    </font>
    <font>
      <b/>
      <sz val="11"/>
      <color rgb="FFFF0000"/>
      <name val="Calibri"/>
      <family val="2"/>
      <scheme val="minor"/>
    </font>
    <font>
      <b/>
      <sz val="11"/>
      <color theme="4" tint="-0.249977111117893"/>
      <name val="Calibri"/>
      <family val="2"/>
      <scheme val="minor"/>
    </font>
    <font>
      <b/>
      <sz val="12"/>
      <color theme="1"/>
      <name val="Calibri"/>
      <family val="2"/>
      <scheme val="minor"/>
    </font>
    <font>
      <b/>
      <u/>
      <sz val="11"/>
      <color theme="1"/>
      <name val="Calibri"/>
      <family val="2"/>
      <scheme val="minor"/>
    </font>
    <font>
      <b/>
      <u/>
      <sz val="9"/>
      <color theme="1"/>
      <name val="Calibri"/>
      <family val="2"/>
      <scheme val="minor"/>
    </font>
    <font>
      <b/>
      <sz val="9"/>
      <color theme="1"/>
      <name val="Calibri"/>
      <family val="2"/>
      <scheme val="minor"/>
    </font>
    <font>
      <sz val="9"/>
      <color theme="1"/>
      <name val="Calibri"/>
      <family val="2"/>
      <scheme val="minor"/>
    </font>
  </fonts>
  <fills count="5">
    <fill>
      <patternFill patternType="none"/>
    </fill>
    <fill>
      <patternFill patternType="gray125"/>
    </fill>
    <fill>
      <patternFill patternType="solid">
        <fgColor theme="4" tint="0.79998168889431442"/>
        <bgColor theme="4" tint="0.79998168889431442"/>
      </patternFill>
    </fill>
    <fill>
      <patternFill patternType="lightUp">
        <fgColor theme="0" tint="-0.14996795556505021"/>
        <bgColor indexed="65"/>
      </patternFill>
    </fill>
    <fill>
      <patternFill patternType="solid">
        <fgColor rgb="FFFFFF99"/>
        <bgColor indexed="64"/>
      </patternFill>
    </fill>
  </fills>
  <borders count="13">
    <border>
      <left/>
      <right/>
      <top/>
      <bottom/>
      <diagonal/>
    </border>
    <border>
      <left/>
      <right/>
      <top/>
      <bottom style="thin">
        <color theme="4" tint="0.39997558519241921"/>
      </bottom>
      <diagonal/>
    </border>
    <border>
      <left/>
      <right/>
      <top style="thin">
        <color theme="4" tint="0.39997558519241921"/>
      </top>
      <bottom/>
      <diagonal/>
    </border>
    <border>
      <left/>
      <right/>
      <top style="thin">
        <color theme="4" tint="0.39997558519241921"/>
      </top>
      <bottom style="thin">
        <color theme="4" tint="0.39994506668294322"/>
      </bottom>
      <diagonal/>
    </border>
    <border>
      <left/>
      <right/>
      <top/>
      <bottom style="thin">
        <color theme="4" tint="0.39994506668294322"/>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s>
  <cellStyleXfs count="1">
    <xf numFmtId="0" fontId="0" fillId="0" borderId="0"/>
  </cellStyleXfs>
  <cellXfs count="52">
    <xf numFmtId="0" fontId="0" fillId="0" borderId="0" xfId="0"/>
    <xf numFmtId="0" fontId="1" fillId="0" borderId="0" xfId="0" applyFont="1" applyAlignment="1">
      <alignment horizontal="left" indent="1"/>
    </xf>
    <xf numFmtId="164" fontId="1" fillId="0" borderId="0" xfId="0" applyNumberFormat="1" applyFont="1" applyAlignment="1">
      <alignment horizontal="center"/>
    </xf>
    <xf numFmtId="0" fontId="0" fillId="0" borderId="0" xfId="0" applyAlignment="1">
      <alignment horizontal="left" indent="2"/>
    </xf>
    <xf numFmtId="164" fontId="0" fillId="0" borderId="0" xfId="0" applyNumberFormat="1" applyAlignment="1">
      <alignment horizontal="center"/>
    </xf>
    <xf numFmtId="0" fontId="1" fillId="2" borderId="2" xfId="0" applyFont="1" applyFill="1" applyBorder="1" applyAlignment="1">
      <alignment horizontal="left"/>
    </xf>
    <xf numFmtId="164" fontId="1" fillId="2" borderId="2" xfId="0" applyNumberFormat="1" applyFont="1" applyFill="1" applyBorder="1" applyAlignment="1">
      <alignment horizontal="center"/>
    </xf>
    <xf numFmtId="0" fontId="1" fillId="0" borderId="1" xfId="0" applyFont="1" applyBorder="1" applyAlignment="1">
      <alignment horizontal="left"/>
    </xf>
    <xf numFmtId="164" fontId="1" fillId="2" borderId="1" xfId="0" applyNumberFormat="1" applyFont="1" applyFill="1" applyBorder="1" applyAlignment="1">
      <alignment horizontal="center" vertical="center" wrapText="1"/>
    </xf>
    <xf numFmtId="44" fontId="1" fillId="0" borderId="1" xfId="0" applyNumberFormat="1" applyFont="1" applyBorder="1" applyAlignment="1">
      <alignment horizontal="center"/>
    </xf>
    <xf numFmtId="44" fontId="0" fillId="0" borderId="0" xfId="0" applyNumberFormat="1" applyAlignment="1">
      <alignment horizontal="center"/>
    </xf>
    <xf numFmtId="44" fontId="1" fillId="0" borderId="0" xfId="0" applyNumberFormat="1" applyFont="1" applyAlignment="1">
      <alignment horizontal="center"/>
    </xf>
    <xf numFmtId="0" fontId="1" fillId="0" borderId="0" xfId="0" applyFont="1" applyAlignment="1"/>
    <xf numFmtId="3" fontId="1" fillId="0" borderId="0" xfId="0" applyNumberFormat="1" applyFont="1" applyAlignment="1">
      <alignment horizontal="center" vertical="center"/>
    </xf>
    <xf numFmtId="3" fontId="0" fillId="0" borderId="0" xfId="0" applyNumberFormat="1" applyAlignment="1">
      <alignment horizontal="center" vertical="center"/>
    </xf>
    <xf numFmtId="3" fontId="1" fillId="0" borderId="3" xfId="0" applyNumberFormat="1" applyFont="1" applyBorder="1" applyAlignment="1">
      <alignment horizontal="center" vertical="center"/>
    </xf>
    <xf numFmtId="3" fontId="0" fillId="0" borderId="0" xfId="0" applyNumberFormat="1" applyFont="1" applyAlignment="1">
      <alignment horizontal="center" vertical="center"/>
    </xf>
    <xf numFmtId="3" fontId="1" fillId="0" borderId="4" xfId="0" applyNumberFormat="1" applyFont="1" applyBorder="1" applyAlignment="1">
      <alignment horizontal="center" vertical="center"/>
    </xf>
    <xf numFmtId="164" fontId="1" fillId="3" borderId="0" xfId="0" applyNumberFormat="1" applyFont="1" applyFill="1" applyAlignment="1">
      <alignment horizontal="center"/>
    </xf>
    <xf numFmtId="44" fontId="1" fillId="2" borderId="2" xfId="0" applyNumberFormat="1" applyFont="1" applyFill="1" applyBorder="1" applyAlignment="1">
      <alignment horizontal="center"/>
    </xf>
    <xf numFmtId="44" fontId="1" fillId="3" borderId="3" xfId="0" applyNumberFormat="1" applyFont="1" applyFill="1" applyBorder="1" applyAlignment="1">
      <alignment horizontal="center"/>
    </xf>
    <xf numFmtId="44" fontId="1" fillId="3" borderId="4" xfId="0" applyNumberFormat="1" applyFont="1" applyFill="1" applyBorder="1" applyAlignment="1">
      <alignment horizontal="center"/>
    </xf>
    <xf numFmtId="44" fontId="1" fillId="0" borderId="4" xfId="0" applyNumberFormat="1" applyFont="1" applyBorder="1" applyAlignment="1">
      <alignment horizontal="center"/>
    </xf>
    <xf numFmtId="44" fontId="0" fillId="0" borderId="0" xfId="0" applyNumberFormat="1" applyFont="1" applyAlignment="1">
      <alignment horizontal="center"/>
    </xf>
    <xf numFmtId="0" fontId="1" fillId="2" borderId="1" xfId="0" applyFont="1" applyFill="1" applyBorder="1" applyAlignment="1">
      <alignment vertical="center" wrapText="1"/>
    </xf>
    <xf numFmtId="0" fontId="3" fillId="0" borderId="0" xfId="0" applyFont="1"/>
    <xf numFmtId="0" fontId="0" fillId="0" borderId="0" xfId="0" applyBorder="1"/>
    <xf numFmtId="0" fontId="2" fillId="0" borderId="0" xfId="0" applyFont="1" applyBorder="1"/>
    <xf numFmtId="0" fontId="0" fillId="0" borderId="0" xfId="0" applyBorder="1" applyAlignment="1">
      <alignment wrapText="1"/>
    </xf>
    <xf numFmtId="0" fontId="0" fillId="4" borderId="0" xfId="0" applyFill="1" applyBorder="1"/>
    <xf numFmtId="0" fontId="2" fillId="0" borderId="0" xfId="0" applyFont="1" applyBorder="1" applyAlignment="1">
      <alignment wrapText="1"/>
    </xf>
    <xf numFmtId="0" fontId="3" fillId="0" borderId="0" xfId="0" applyFont="1" applyBorder="1" applyAlignment="1">
      <alignment wrapText="1"/>
    </xf>
    <xf numFmtId="0" fontId="3" fillId="0" borderId="0" xfId="0" applyFont="1" applyBorder="1"/>
    <xf numFmtId="0" fontId="0" fillId="0" borderId="5" xfId="0" applyBorder="1"/>
    <xf numFmtId="0" fontId="0" fillId="0" borderId="11" xfId="0" applyBorder="1"/>
    <xf numFmtId="0" fontId="0" fillId="0" borderId="6" xfId="0" applyBorder="1"/>
    <xf numFmtId="0" fontId="0" fillId="0" borderId="7" xfId="0" applyBorder="1"/>
    <xf numFmtId="0" fontId="0" fillId="0" borderId="8" xfId="0" applyBorder="1"/>
    <xf numFmtId="0" fontId="3" fillId="0" borderId="8" xfId="0" applyFont="1" applyBorder="1"/>
    <xf numFmtId="0" fontId="0" fillId="0" borderId="9" xfId="0" applyBorder="1"/>
    <xf numFmtId="0" fontId="0" fillId="0" borderId="12" xfId="0" applyBorder="1"/>
    <xf numFmtId="0" fontId="0" fillId="0" borderId="10" xfId="0" applyBorder="1"/>
    <xf numFmtId="44" fontId="0" fillId="4" borderId="0" xfId="0" applyNumberFormat="1" applyFill="1" applyAlignment="1">
      <alignment horizontal="center"/>
    </xf>
    <xf numFmtId="44" fontId="1" fillId="3" borderId="0" xfId="0" applyNumberFormat="1" applyFont="1" applyFill="1" applyBorder="1" applyAlignment="1">
      <alignment horizontal="center"/>
    </xf>
    <xf numFmtId="44" fontId="1" fillId="0" borderId="0" xfId="0" applyNumberFormat="1" applyFont="1" applyFill="1" applyAlignment="1">
      <alignment horizontal="center"/>
    </xf>
    <xf numFmtId="44" fontId="1" fillId="4" borderId="0" xfId="0" applyNumberFormat="1" applyFont="1" applyFill="1" applyAlignment="1">
      <alignment horizontal="center"/>
    </xf>
    <xf numFmtId="3" fontId="1" fillId="2" borderId="2" xfId="0" applyNumberFormat="1" applyFont="1" applyFill="1" applyBorder="1" applyAlignment="1">
      <alignment horizontal="center" vertical="center"/>
    </xf>
    <xf numFmtId="165" fontId="1" fillId="2" borderId="2" xfId="0" applyNumberFormat="1" applyFont="1" applyFill="1" applyBorder="1" applyAlignment="1">
      <alignment horizontal="center"/>
    </xf>
    <xf numFmtId="0" fontId="4" fillId="2" borderId="1" xfId="0" applyFont="1" applyFill="1" applyBorder="1" applyAlignment="1">
      <alignment vertical="center" wrapText="1"/>
    </xf>
    <xf numFmtId="0" fontId="5" fillId="0" borderId="0" xfId="0" applyFont="1" applyAlignment="1">
      <alignment horizontal="left" vertical="center"/>
    </xf>
    <xf numFmtId="0" fontId="6" fillId="0" borderId="0" xfId="0" applyFont="1" applyAlignment="1">
      <alignment horizontal="left" vertical="center" wrapText="1"/>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F20"/>
  <sheetViews>
    <sheetView workbookViewId="0">
      <selection activeCell="C14" sqref="C14"/>
    </sheetView>
  </sheetViews>
  <sheetFormatPr baseColWidth="10" defaultRowHeight="15" x14ac:dyDescent="0.25"/>
  <cols>
    <col min="3" max="3" width="73.7109375" customWidth="1"/>
  </cols>
  <sheetData>
    <row r="2" spans="2:5" ht="15.75" thickBot="1" x14ac:dyDescent="0.3"/>
    <row r="3" spans="2:5" x14ac:dyDescent="0.25">
      <c r="B3" s="33"/>
      <c r="C3" s="34"/>
      <c r="D3" s="34"/>
      <c r="E3" s="35"/>
    </row>
    <row r="4" spans="2:5" x14ac:dyDescent="0.25">
      <c r="B4" s="36"/>
      <c r="C4" s="26"/>
      <c r="D4" s="26"/>
      <c r="E4" s="37"/>
    </row>
    <row r="5" spans="2:5" x14ac:dyDescent="0.25">
      <c r="B5" s="36"/>
      <c r="C5" s="27" t="s">
        <v>14</v>
      </c>
      <c r="D5" s="26"/>
      <c r="E5" s="37"/>
    </row>
    <row r="6" spans="2:5" ht="15" customHeight="1" x14ac:dyDescent="0.25">
      <c r="B6" s="36"/>
      <c r="C6" s="26"/>
      <c r="D6" s="26"/>
      <c r="E6" s="37"/>
    </row>
    <row r="7" spans="2:5" ht="30" customHeight="1" x14ac:dyDescent="0.25">
      <c r="B7" s="36"/>
      <c r="C7" s="28" t="s">
        <v>17</v>
      </c>
      <c r="D7" s="26"/>
      <c r="E7" s="37"/>
    </row>
    <row r="8" spans="2:5" ht="15" customHeight="1" x14ac:dyDescent="0.25">
      <c r="B8" s="36"/>
      <c r="C8" s="28" t="s">
        <v>15</v>
      </c>
      <c r="D8" s="29"/>
      <c r="E8" s="37"/>
    </row>
    <row r="9" spans="2:5" ht="15" customHeight="1" x14ac:dyDescent="0.25">
      <c r="B9" s="36"/>
      <c r="C9" s="28"/>
      <c r="D9" s="26"/>
      <c r="E9" s="37"/>
    </row>
    <row r="10" spans="2:5" ht="15" customHeight="1" x14ac:dyDescent="0.25">
      <c r="B10" s="36"/>
      <c r="C10" s="30" t="s">
        <v>18</v>
      </c>
      <c r="D10" s="26"/>
      <c r="E10" s="37"/>
    </row>
    <row r="11" spans="2:5" ht="30" customHeight="1" x14ac:dyDescent="0.25">
      <c r="B11" s="36"/>
      <c r="C11" s="28" t="s">
        <v>20</v>
      </c>
      <c r="D11" s="26"/>
      <c r="E11" s="37"/>
    </row>
    <row r="12" spans="2:5" ht="15" customHeight="1" x14ac:dyDescent="0.25">
      <c r="B12" s="36"/>
      <c r="C12" s="28" t="s">
        <v>19</v>
      </c>
      <c r="D12" s="26"/>
      <c r="E12" s="37"/>
    </row>
    <row r="13" spans="2:5" ht="15" customHeight="1" x14ac:dyDescent="0.25">
      <c r="B13" s="36"/>
      <c r="C13" s="28"/>
      <c r="D13" s="26"/>
      <c r="E13" s="37"/>
    </row>
    <row r="14" spans="2:5" ht="30" customHeight="1" x14ac:dyDescent="0.25">
      <c r="B14" s="36"/>
      <c r="C14" s="28" t="s">
        <v>23</v>
      </c>
      <c r="D14" s="26"/>
      <c r="E14" s="37"/>
    </row>
    <row r="15" spans="2:5" ht="15" customHeight="1" x14ac:dyDescent="0.25">
      <c r="B15" s="36"/>
      <c r="C15" s="28"/>
      <c r="D15" s="26"/>
      <c r="E15" s="37"/>
    </row>
    <row r="16" spans="2:5" ht="15" customHeight="1" x14ac:dyDescent="0.25">
      <c r="B16" s="36"/>
      <c r="C16" s="28"/>
      <c r="D16" s="26"/>
      <c r="E16" s="37"/>
    </row>
    <row r="17" spans="2:6" ht="15" customHeight="1" x14ac:dyDescent="0.25">
      <c r="B17" s="36"/>
      <c r="C17" s="31" t="s">
        <v>16</v>
      </c>
      <c r="D17" s="32"/>
      <c r="E17" s="38"/>
      <c r="F17" s="25"/>
    </row>
    <row r="18" spans="2:6" ht="15" customHeight="1" x14ac:dyDescent="0.25">
      <c r="B18" s="36"/>
      <c r="C18" s="31" t="s">
        <v>21</v>
      </c>
      <c r="D18" s="32"/>
      <c r="E18" s="38"/>
      <c r="F18" s="25"/>
    </row>
    <row r="19" spans="2:6" x14ac:dyDescent="0.25">
      <c r="B19" s="36"/>
      <c r="C19" s="26"/>
      <c r="D19" s="26"/>
      <c r="E19" s="37"/>
    </row>
    <row r="20" spans="2:6" ht="15.75" thickBot="1" x14ac:dyDescent="0.3">
      <c r="B20" s="39"/>
      <c r="C20" s="40"/>
      <c r="D20" s="40"/>
      <c r="E20" s="4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E23"/>
  <sheetViews>
    <sheetView tabSelected="1" view="pageLayout" zoomScaleNormal="100" zoomScaleSheetLayoutView="110" workbookViewId="0">
      <selection activeCell="B10" sqref="B10"/>
    </sheetView>
  </sheetViews>
  <sheetFormatPr baseColWidth="10" defaultRowHeight="15" x14ac:dyDescent="0.25"/>
  <cols>
    <col min="1" max="1" width="27.28515625" customWidth="1"/>
    <col min="2" max="2" width="22.7109375" customWidth="1"/>
    <col min="3" max="5" width="11.85546875" customWidth="1"/>
  </cols>
  <sheetData>
    <row r="1" spans="1:5" ht="45" x14ac:dyDescent="0.25">
      <c r="A1" s="48" t="s">
        <v>11</v>
      </c>
      <c r="B1" s="8" t="s">
        <v>13</v>
      </c>
      <c r="C1" s="8" t="s">
        <v>22</v>
      </c>
      <c r="D1" s="8" t="s">
        <v>6</v>
      </c>
      <c r="E1" s="8" t="s">
        <v>7</v>
      </c>
    </row>
    <row r="2" spans="1:5" x14ac:dyDescent="0.25">
      <c r="A2" s="1" t="s">
        <v>1</v>
      </c>
      <c r="B2" s="13">
        <v>545</v>
      </c>
      <c r="C2" s="18"/>
      <c r="D2" s="11">
        <f>SUM(D3:D3)</f>
        <v>0</v>
      </c>
      <c r="E2" s="11">
        <f>D2*1.2</f>
        <v>0</v>
      </c>
    </row>
    <row r="3" spans="1:5" x14ac:dyDescent="0.25">
      <c r="A3" s="3" t="s">
        <v>3</v>
      </c>
      <c r="B3" s="14">
        <v>545</v>
      </c>
      <c r="C3" s="42"/>
      <c r="D3" s="10">
        <f t="shared" ref="D3:D6" si="0">B3*C3</f>
        <v>0</v>
      </c>
      <c r="E3" s="11">
        <f t="shared" ref="E3:E8" si="1">D3*1.2</f>
        <v>0</v>
      </c>
    </row>
    <row r="4" spans="1:5" ht="7.5" customHeight="1" x14ac:dyDescent="0.25">
      <c r="A4" s="3"/>
      <c r="B4" s="14"/>
      <c r="C4" s="10"/>
      <c r="D4" s="10"/>
      <c r="E4" s="11"/>
    </row>
    <row r="5" spans="1:5" x14ac:dyDescent="0.25">
      <c r="A5" s="1" t="s">
        <v>2</v>
      </c>
      <c r="B5" s="13">
        <v>1037</v>
      </c>
      <c r="C5" s="43"/>
      <c r="D5" s="11">
        <f>SUM(D6:D6)</f>
        <v>0</v>
      </c>
      <c r="E5" s="11">
        <f t="shared" si="1"/>
        <v>0</v>
      </c>
    </row>
    <row r="6" spans="1:5" x14ac:dyDescent="0.25">
      <c r="A6" s="3" t="s">
        <v>3</v>
      </c>
      <c r="B6" s="14">
        <v>1037</v>
      </c>
      <c r="C6" s="42"/>
      <c r="D6" s="10">
        <f t="shared" si="0"/>
        <v>0</v>
      </c>
      <c r="E6" s="11">
        <f t="shared" si="1"/>
        <v>0</v>
      </c>
    </row>
    <row r="7" spans="1:5" ht="6" customHeight="1" x14ac:dyDescent="0.25">
      <c r="A7" s="3"/>
      <c r="B7" s="14"/>
      <c r="C7" s="4"/>
      <c r="D7" s="10"/>
      <c r="E7" s="11"/>
    </row>
    <row r="8" spans="1:5" x14ac:dyDescent="0.25">
      <c r="A8" s="12" t="s">
        <v>9</v>
      </c>
      <c r="B8" s="2" t="s">
        <v>10</v>
      </c>
      <c r="C8" s="45"/>
      <c r="D8" s="11">
        <f>1*C8</f>
        <v>0</v>
      </c>
      <c r="E8" s="11">
        <f t="shared" si="1"/>
        <v>0</v>
      </c>
    </row>
    <row r="9" spans="1:5" x14ac:dyDescent="0.25">
      <c r="A9" s="5" t="s">
        <v>4</v>
      </c>
      <c r="B9" s="47">
        <f>B2+B5</f>
        <v>1582</v>
      </c>
      <c r="C9" s="6" t="s">
        <v>8</v>
      </c>
      <c r="D9" s="19">
        <f>D2+D5+D8</f>
        <v>0</v>
      </c>
      <c r="E9" s="19">
        <f>1.2*D9</f>
        <v>0</v>
      </c>
    </row>
    <row r="13" spans="1:5" ht="42.6" customHeight="1" x14ac:dyDescent="0.25">
      <c r="A13" s="50" t="s">
        <v>24</v>
      </c>
      <c r="B13" s="50"/>
      <c r="C13" s="50"/>
      <c r="D13" s="50"/>
      <c r="E13" s="50"/>
    </row>
    <row r="14" spans="1:5" ht="141.6" customHeight="1" x14ac:dyDescent="0.25">
      <c r="A14" s="51" t="s">
        <v>26</v>
      </c>
      <c r="B14" s="51"/>
      <c r="C14" s="51"/>
      <c r="D14" s="51"/>
      <c r="E14" s="51"/>
    </row>
    <row r="17" spans="1:3" x14ac:dyDescent="0.25">
      <c r="A17" s="49" t="s">
        <v>25</v>
      </c>
    </row>
    <row r="19" spans="1:3" x14ac:dyDescent="0.25">
      <c r="A19" t="s">
        <v>27</v>
      </c>
      <c r="C19" t="s">
        <v>30</v>
      </c>
    </row>
    <row r="21" spans="1:3" x14ac:dyDescent="0.25">
      <c r="A21" t="s">
        <v>28</v>
      </c>
      <c r="C21" t="s">
        <v>28</v>
      </c>
    </row>
    <row r="23" spans="1:3" x14ac:dyDescent="0.25">
      <c r="A23" t="s">
        <v>29</v>
      </c>
      <c r="C23" t="s">
        <v>29</v>
      </c>
    </row>
  </sheetData>
  <mergeCells count="2">
    <mergeCell ref="A13:E13"/>
    <mergeCell ref="A14:E14"/>
  </mergeCells>
  <pageMargins left="0.7" right="0.7" top="1.3854166666666667" bottom="0.75" header="0.3" footer="0.3"/>
  <pageSetup paperSize="9" orientation="portrait" r:id="rId1"/>
  <headerFooter differentOddEven="1">
    <oddHeader>&amp;C&amp;"-,Gras"Travaux d’entretien des cours d’eau du bassin versant de la Lèze année 2018
Détail Quantitatif et Estimatif
Lot 1 : entretien des affluents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E23"/>
  <sheetViews>
    <sheetView view="pageLayout" zoomScaleNormal="100" workbookViewId="0">
      <selection activeCell="B10" sqref="B10"/>
    </sheetView>
  </sheetViews>
  <sheetFormatPr baseColWidth="10" defaultRowHeight="15" x14ac:dyDescent="0.25"/>
  <cols>
    <col min="1" max="1" width="27.28515625" bestFit="1" customWidth="1"/>
    <col min="2" max="2" width="22.7109375" bestFit="1" customWidth="1"/>
    <col min="3" max="5" width="11.85546875" bestFit="1" customWidth="1"/>
  </cols>
  <sheetData>
    <row r="1" spans="1:5" ht="45" x14ac:dyDescent="0.25">
      <c r="A1" s="24" t="s">
        <v>12</v>
      </c>
      <c r="B1" s="8" t="s">
        <v>13</v>
      </c>
      <c r="C1" s="8" t="s">
        <v>22</v>
      </c>
      <c r="D1" s="8" t="s">
        <v>6</v>
      </c>
      <c r="E1" s="8" t="s">
        <v>7</v>
      </c>
    </row>
    <row r="2" spans="1:5" x14ac:dyDescent="0.25">
      <c r="A2" s="7" t="s">
        <v>0</v>
      </c>
      <c r="B2" s="15">
        <v>3620</v>
      </c>
      <c r="C2" s="20"/>
      <c r="D2" s="9">
        <f>D3</f>
        <v>0</v>
      </c>
      <c r="E2" s="9">
        <f>1.2*D2</f>
        <v>0</v>
      </c>
    </row>
    <row r="3" spans="1:5" x14ac:dyDescent="0.25">
      <c r="A3" s="3" t="s">
        <v>3</v>
      </c>
      <c r="B3" s="16">
        <v>3620</v>
      </c>
      <c r="C3" s="42"/>
      <c r="D3" s="10">
        <f>B3*C3</f>
        <v>0</v>
      </c>
      <c r="E3" s="23">
        <f t="shared" ref="E3" si="0">1.2*D3</f>
        <v>0</v>
      </c>
    </row>
    <row r="4" spans="1:5" ht="6" customHeight="1" x14ac:dyDescent="0.25">
      <c r="A4" s="3"/>
      <c r="B4" s="16"/>
      <c r="C4" s="10"/>
      <c r="D4" s="10"/>
      <c r="E4" s="23"/>
    </row>
    <row r="5" spans="1:5" x14ac:dyDescent="0.25">
      <c r="A5" s="7" t="s">
        <v>5</v>
      </c>
      <c r="B5" s="17">
        <v>4819</v>
      </c>
      <c r="C5" s="21"/>
      <c r="D5" s="9">
        <f>D6</f>
        <v>0</v>
      </c>
      <c r="E5" s="22">
        <f>1.2*D5</f>
        <v>0</v>
      </c>
    </row>
    <row r="6" spans="1:5" x14ac:dyDescent="0.25">
      <c r="A6" s="3" t="s">
        <v>3</v>
      </c>
      <c r="B6" s="14">
        <v>4819</v>
      </c>
      <c r="C6" s="42"/>
      <c r="D6" s="10">
        <f>B6*C6</f>
        <v>0</v>
      </c>
      <c r="E6" s="10">
        <f>1.2*D6</f>
        <v>0</v>
      </c>
    </row>
    <row r="7" spans="1:5" ht="6" customHeight="1" x14ac:dyDescent="0.25">
      <c r="A7" s="3"/>
      <c r="B7" s="14"/>
      <c r="C7" s="10"/>
      <c r="D7" s="10"/>
      <c r="E7" s="10"/>
    </row>
    <row r="8" spans="1:5" x14ac:dyDescent="0.25">
      <c r="A8" s="12" t="s">
        <v>9</v>
      </c>
      <c r="B8" s="2" t="s">
        <v>10</v>
      </c>
      <c r="C8" s="45"/>
      <c r="D8" s="44">
        <f>1*C8</f>
        <v>0</v>
      </c>
      <c r="E8" s="11">
        <f>1.2*D8</f>
        <v>0</v>
      </c>
    </row>
    <row r="9" spans="1:5" x14ac:dyDescent="0.25">
      <c r="A9" s="5" t="s">
        <v>4</v>
      </c>
      <c r="B9" s="46">
        <f>B2+B5</f>
        <v>8439</v>
      </c>
      <c r="C9" s="6" t="s">
        <v>8</v>
      </c>
      <c r="D9" s="19">
        <f>D2+D5+D8</f>
        <v>0</v>
      </c>
      <c r="E9" s="19">
        <f>1.2*D9</f>
        <v>0</v>
      </c>
    </row>
    <row r="13" spans="1:5" ht="42.6" customHeight="1" x14ac:dyDescent="0.25">
      <c r="A13" s="50" t="s">
        <v>24</v>
      </c>
      <c r="B13" s="50"/>
      <c r="C13" s="50"/>
      <c r="D13" s="50"/>
      <c r="E13" s="50"/>
    </row>
    <row r="14" spans="1:5" ht="141.6" customHeight="1" x14ac:dyDescent="0.25">
      <c r="A14" s="51" t="s">
        <v>26</v>
      </c>
      <c r="B14" s="51"/>
      <c r="C14" s="51"/>
      <c r="D14" s="51"/>
      <c r="E14" s="51"/>
    </row>
    <row r="17" spans="1:3" x14ac:dyDescent="0.25">
      <c r="A17" s="49" t="s">
        <v>25</v>
      </c>
    </row>
    <row r="19" spans="1:3" x14ac:dyDescent="0.25">
      <c r="A19" t="s">
        <v>27</v>
      </c>
      <c r="C19" t="s">
        <v>30</v>
      </c>
    </row>
    <row r="21" spans="1:3" x14ac:dyDescent="0.25">
      <c r="A21" t="s">
        <v>28</v>
      </c>
      <c r="C21" t="s">
        <v>28</v>
      </c>
    </row>
    <row r="23" spans="1:3" x14ac:dyDescent="0.25">
      <c r="A23" t="s">
        <v>29</v>
      </c>
      <c r="C23" t="s">
        <v>29</v>
      </c>
    </row>
  </sheetData>
  <mergeCells count="2">
    <mergeCell ref="A13:E13"/>
    <mergeCell ref="A14:E14"/>
  </mergeCells>
  <pageMargins left="0.7" right="0.7" top="1.3854166666666667" bottom="0.75" header="0.3" footer="0.3"/>
  <pageSetup paperSize="9" orientation="portrait" r:id="rId1"/>
  <headerFooter differentOddEven="1">
    <oddHeader>&amp;C&amp;"-,Gras"Travaux d’entretien des cours d’eau du bassin versant de la Lèze année 2018
Détail Quantitatif et Estimatif
Lot 2 : entretien de la Lèze</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Notice à lire avant remplissage</vt:lpstr>
      <vt:lpstr>LOT 1 affluents DQE à compléter</vt:lpstr>
      <vt:lpstr>LOT 2 Lèze DQE à compléter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smival</dc:creator>
  <cp:lastModifiedBy>smival</cp:lastModifiedBy>
  <dcterms:created xsi:type="dcterms:W3CDTF">2018-02-14T13:04:51Z</dcterms:created>
  <dcterms:modified xsi:type="dcterms:W3CDTF">2018-06-20T15:14:12Z</dcterms:modified>
</cp:coreProperties>
</file>